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64" i="1" l="1"/>
  <c r="C62" i="1"/>
  <c r="C60" i="1"/>
  <c r="C58" i="1"/>
  <c r="H39" i="1"/>
  <c r="H20" i="1"/>
  <c r="H25" i="1"/>
  <c r="H21" i="1" l="1"/>
  <c r="H16" i="1"/>
  <c r="H29" i="1"/>
  <c r="H28" i="1"/>
  <c r="H49" i="1"/>
  <c r="H32" i="1" l="1"/>
  <c r="H22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<sst xmlns="http://schemas.openxmlformats.org/spreadsheetml/2006/main" count="65" uniqueCount="44">
  <si>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</si>
  <si>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</si>
  <si>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</si>
  <si>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</si>
  <si>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</si>
  <si>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</si>
  <si>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</si>
  <si>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</si>
  <si>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</si>
  <si>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</si>
  <si>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</si>
  <si>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</si>
  <si>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</si>
  <si>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</si>
  <si>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</si>
  <si>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</si>
  <si>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</si>
  <si>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</si>
  <si>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</si>
  <si>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</si>
  <si>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</si>
  <si>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</si>
  <si>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</si>
  <si>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</si>
  <si>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</si>
  <si>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</si>
  <si>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Dana:03.09.2020.</t>
  </si>
  <si>
    <t>Dana 03.09.2020.godine Dom zdravlja Požarevac nije izvršio plaćanje prema dobavljačima:</t>
  </si>
  <si>
    <t>Primljena i neutrošena participacija od 03.09.2020.</t>
  </si>
  <si>
    <t>NIS AD</t>
  </si>
  <si>
    <t>Toplifikacija JP</t>
  </si>
  <si>
    <t>JP EPS Beograd</t>
  </si>
  <si>
    <t>Medica Linea</t>
  </si>
  <si>
    <t>Vicor</t>
  </si>
  <si>
    <t>9003753761</t>
  </si>
  <si>
    <t>3566-32-1374-0720</t>
  </si>
  <si>
    <t>3565-31-1374-0720</t>
  </si>
  <si>
    <t>27915238</t>
  </si>
  <si>
    <t>4974/2020</t>
  </si>
  <si>
    <t>R20-05162</t>
  </si>
  <si>
    <t>UKUPNO ENERGENTI-TREBOVANO 14.08.2020</t>
  </si>
  <si>
    <t>UKUPNO ENERGENTI-DIREKTNA PLAĆANJA</t>
  </si>
  <si>
    <t>UKUPNO SANDOSTATIN</t>
  </si>
  <si>
    <t>UKUPNO REAGENSI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</si>
</sst>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Border="1"/>
    <xf numFmtId="49" fontId="6" fillId="0" borderId="1" xfId="1" applyNumberFormat="1" applyBorder="1"/>
    <xf numFmtId="166" fontId="6" fillId="0" borderId="5" xfId="1" applyNumberFormat="1" applyBorder="1"/>
    <xf numFmtId="49" fontId="6" fillId="0" borderId="5" xfId="1" applyNumberFormat="1" applyBorder="1"/>
    <xf numFmtId="166" fontId="7" fillId="0" borderId="5" xfId="1" applyNumberFormat="1" applyFont="1" applyBorder="1"/>
    <xf numFmtId="4" fontId="7" fillId="0" borderId="1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7" zoomScaleNormal="100" workbookViewId="0">
      <selection activeCell="F61" sqref="F6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44077</v>
      </c>
      <c r="H12" s="23">
        <v>3827298.55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44077</v>
      </c>
      <c r="H13" s="3">
        <f>H14+H26-H33-H43</f>
        <v>3823598.2100000014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44077</v>
      </c>
      <c r="H14" s="4">
        <f>H15+H16+H17+H18+H19+H20+H21+H22+H23+H24+H25</f>
        <v>6049366.0600000015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1109716.79+1066750-1128265.76+420669.85+124660.28-420669.85+1066750+137508.52+0.14-1077845.91-2500-194.22-19562.7+1066750</f>
        <v>2343767.1400000006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779762.26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238210.2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1169814.08+585797.36</f>
        <v>1755611.44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730625+132955.09-132955.09-697816.5+730625+730625-4788-1297704.25-4142-174708.76-8284+730625</f>
        <v>735056.49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</f>
        <v>147958.52999999997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44077</v>
      </c>
      <c r="H26" s="4">
        <f>H27+H28+H29+H30+H31+H32</f>
        <v>554998.05000000005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159868.39+135083-105001.41+135083-118951.11+135083-96223.18-2500+135083-115657.02+135083</f>
        <v>396950.67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568160.92-50050-42412.01-22400.03-200000-30352.4-6837.44-21680-26830-8672.4-25271.84-130+41650-99545-31305.15-33160-4200-3762.6+36355.67+94666.66</f>
        <v>134224.38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1086+2986+1358+1629+16764</f>
        <v>23823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44077</v>
      </c>
      <c r="H33" s="5">
        <f>SUM(H34:H42)</f>
        <v>2780765.9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779762.26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238210.2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f>1169814.08+585797.36</f>
        <v>1755611.44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7182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44077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44077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</f>
        <v>3700.339999999851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3827298.5500000012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52" t="s">
        <v>29</v>
      </c>
      <c r="C55" s="53">
        <v>766995.37</v>
      </c>
      <c r="D55" s="54" t="s">
        <v>34</v>
      </c>
    </row>
    <row r="56" spans="2:12" x14ac:dyDescent="0.25">
      <c r="B56" s="52" t="s">
        <v>30</v>
      </c>
      <c r="C56" s="55">
        <v>135805.76999999999</v>
      </c>
      <c r="D56" s="56" t="s">
        <v>35</v>
      </c>
    </row>
    <row r="57" spans="2:12" x14ac:dyDescent="0.25">
      <c r="B57" s="52" t="s">
        <v>30</v>
      </c>
      <c r="C57" s="55">
        <v>267012.94</v>
      </c>
      <c r="D57" s="56" t="s">
        <v>36</v>
      </c>
    </row>
    <row r="58" spans="2:12" x14ac:dyDescent="0.25">
      <c r="B58" s="58" t="s">
        <v>40</v>
      </c>
      <c r="C58" s="57">
        <f>SUM(C55:C57)</f>
        <v>1169814.08</v>
      </c>
      <c r="D58" s="56"/>
    </row>
    <row r="59" spans="2:12" x14ac:dyDescent="0.25">
      <c r="B59" s="52" t="s">
        <v>31</v>
      </c>
      <c r="C59" s="55">
        <v>585797.36</v>
      </c>
      <c r="D59" s="56" t="s">
        <v>37</v>
      </c>
    </row>
    <row r="60" spans="2:12" x14ac:dyDescent="0.25">
      <c r="B60" s="58" t="s">
        <v>41</v>
      </c>
      <c r="C60" s="57">
        <f>SUM(C59)</f>
        <v>585797.36</v>
      </c>
      <c r="D60" s="56"/>
    </row>
    <row r="61" spans="2:12" x14ac:dyDescent="0.25">
      <c r="B61" s="52" t="s">
        <v>32</v>
      </c>
      <c r="C61" s="55">
        <v>779762.26</v>
      </c>
      <c r="D61" s="56" t="s">
        <v>38</v>
      </c>
    </row>
    <row r="62" spans="2:12" x14ac:dyDescent="0.25">
      <c r="B62" s="58" t="s">
        <v>42</v>
      </c>
      <c r="C62" s="57">
        <f>SUM(C61)</f>
        <v>779762.26</v>
      </c>
      <c r="D62" s="56"/>
    </row>
    <row r="63" spans="2:12" x14ac:dyDescent="0.25">
      <c r="B63" s="52" t="s">
        <v>33</v>
      </c>
      <c r="C63" s="55">
        <v>238210.2</v>
      </c>
      <c r="D63" s="56" t="s">
        <v>39</v>
      </c>
    </row>
    <row r="64" spans="2:12" x14ac:dyDescent="0.25">
      <c r="B64" s="58" t="s">
        <v>43</v>
      </c>
      <c r="C64" s="57">
        <f>SUM(C63)</f>
        <v>238210.2</v>
      </c>
      <c r="D64" s="56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2020-09-07T06:16:34Z</dcterms:modified>
</cp:coreProperties>
</file>